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q3i4u9s\"/>
    </mc:Choice>
  </mc:AlternateContent>
  <xr:revisionPtr revIDLastSave="0" documentId="13_ncr:1_{2AC981BB-592B-4BD5-BE4E-4CBF95D0FC52}" xr6:coauthVersionLast="47" xr6:coauthVersionMax="47" xr10:uidLastSave="{00000000-0000-0000-0000-000000000000}"/>
  <bookViews>
    <workbookView xWindow="2340" yWindow="234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23" i="1"/>
  <c r="F122" i="1"/>
  <c r="L120" i="1"/>
  <c r="K120" i="1"/>
  <c r="I120" i="1"/>
  <c r="L119" i="1"/>
  <c r="K119" i="1"/>
  <c r="I119" i="1"/>
  <c r="L118" i="1"/>
  <c r="K118" i="1"/>
  <c r="I118" i="1"/>
  <c r="L117" i="1"/>
  <c r="K117" i="1"/>
  <c r="I117" i="1"/>
  <c r="L116" i="1"/>
  <c r="K116" i="1"/>
  <c r="I116" i="1"/>
  <c r="L115" i="1"/>
  <c r="K115" i="1"/>
  <c r="I115" i="1"/>
  <c r="L114" i="1"/>
  <c r="K114" i="1"/>
  <c r="I114" i="1"/>
  <c r="L113" i="1"/>
  <c r="K113" i="1"/>
  <c r="I113" i="1"/>
  <c r="L112" i="1"/>
  <c r="K112" i="1"/>
  <c r="I112" i="1"/>
  <c r="L111" i="1"/>
  <c r="K111" i="1"/>
  <c r="I111" i="1"/>
  <c r="L110" i="1"/>
  <c r="K110" i="1"/>
  <c r="I110" i="1"/>
  <c r="L109" i="1"/>
  <c r="K109" i="1"/>
  <c r="I109" i="1"/>
  <c r="L108" i="1"/>
  <c r="K108" i="1"/>
  <c r="I108" i="1"/>
  <c r="L107" i="1"/>
  <c r="K107" i="1"/>
  <c r="I107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<sst xmlns="http://schemas.openxmlformats.org/spreadsheetml/2006/main" count="383" uniqueCount="248">
  <si>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</si>
  <si>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</si>
  <si>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</si>
  <si>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</si>
  <si>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</si>
  <si>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</si>
  <si>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</si>
  <si>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</si>
  <si>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</si>
  <si>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</si>
  <si>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</si>
  <si>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</si>
  <si>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</si>
  <si>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</si>
  <si>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</si>
  <si>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</si>
  <si>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</si>
  <si>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</si>
  <si>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</si>
  <si>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</si>
  <si>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</si>
  <si>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</si>
  <si>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</si>
  <si>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</si>
  <si>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</si>
  <si>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</si>
  <si>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</si>
  <si>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</si>
  <si>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</si>
  <si>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</si>
  <si>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</si>
  <si>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</si>
  <si>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</si>
  <si>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</si>
  <si>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</si>
  <si>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</si>
  <si>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</si>
  <si>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</si>
  <si>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</si>
  <si>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</si>
  <si>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</si>
  <si>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</si>
  <si>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</si>
  <si>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</si>
  <si>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</si>
  <si>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</si>
  <si>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</si>
  <si>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</si>
  <si>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</si>
  <si>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</si>
  <si>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</si>
  <si>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</si>
  <si>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</si>
  <si>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</si>
  <si>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</si>
  <si>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</si>
  <si>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</si>
  <si>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</si>
  <si>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</si>
  <si>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</si>
  <si>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</si>
  <si>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</si>
  <si>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</si>
  <si>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</si>
  <si>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</si>
  <si>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</si>
  <si>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</si>
  <si>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</si>
  <si>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</si>
  <si>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</si>
  <si>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</si>
  <si>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</si>
  <si>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</si>
  <si>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</si>
  <si>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</si>
  <si>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</si>
  <si>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</si>
  <si>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</si>
  <si>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</si>
  <si>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160</t>
  </si>
  <si>
    <t>SZUK-PĘDR</t>
  </si>
  <si>
    <t>Badanie zapędraczenia gleby - dół o objętości 0,5 m3</t>
  </si>
  <si>
    <t>SZT</t>
  </si>
  <si>
    <t>164</t>
  </si>
  <si>
    <t>SZUK-OWA2</t>
  </si>
  <si>
    <t>Próbne poszukiwania owadów w ściole metodą dwóch drzew próbnych</t>
  </si>
  <si>
    <t>168</t>
  </si>
  <si>
    <t>SMAR-PBIO</t>
  </si>
  <si>
    <t>Smarowanie pni biopreparatem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</si>
  <si>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</si>
  <si>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</si>
  <si>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</si>
  <si>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</si>
  <si>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</si>
  <si>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</si>
  <si>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</si>
  <si>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</si>
  <si>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</si>
  <si>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</si>
  <si>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</si>
  <si>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</si>
  <si>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</si>
  <si>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198</t>
  </si>
  <si>
    <t>ZB-NAS OL</t>
  </si>
  <si>
    <t>Zbiór nasion olszy</t>
  </si>
  <si>
    <t>199</t>
  </si>
  <si>
    <t>ZB-NASP</t>
  </si>
  <si>
    <t>Zbiór nasion pozostałych gatunków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</si>
  <si>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</si>
  <si>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</si>
  <si>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</si>
  <si>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</si>
  <si>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</si>
  <si>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</si>
  <si>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</si>
  <si>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</si>
  <si>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</si>
  <si>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</si>
  <si>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</si>
  <si>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</si>
  <si>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</si>
  <si>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</si>
  <si>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</si>
  <si>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</si>
  <si>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403</t>
  </si>
  <si>
    <t>BRON-SC</t>
  </si>
  <si>
    <t>Bronowanie</t>
  </si>
  <si>
    <t>AR</t>
  </si>
  <si>
    <t>404</t>
  </si>
  <si>
    <t>ORKA-SC</t>
  </si>
  <si>
    <t>Orka pełna</t>
  </si>
  <si>
    <t>408</t>
  </si>
  <si>
    <t>WAŁ-SC</t>
  </si>
  <si>
    <t>Wałowanie pełnej orki - jednokrotne</t>
  </si>
  <si>
    <t>422</t>
  </si>
  <si>
    <t>WYC-SC</t>
  </si>
  <si>
    <t>Wyciskanie rządków siewnych lub wyciskanie szpar</t>
  </si>
  <si>
    <t>427</t>
  </si>
  <si>
    <t>SIEW-DC</t>
  </si>
  <si>
    <t>Siew nasion drobnych</t>
  </si>
  <si>
    <t>433</t>
  </si>
  <si>
    <t>SIEW-R</t>
  </si>
  <si>
    <t>Siew nasion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</si>
  <si>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</si>
  <si>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</si>
  <si>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</si>
  <si>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</si>
  <si>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</si>
  <si>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</si>
  <si>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481</t>
  </si>
  <si>
    <t>SPUL-SC</t>
  </si>
  <si>
    <t>Spulchnianie gleby</t>
  </si>
  <si>
    <t>482</t>
  </si>
  <si>
    <t>SPUL-O</t>
  </si>
  <si>
    <t>Wzruszanie gleby na międzyrzędach opielaczem ręcznym</t>
  </si>
  <si>
    <t>489</t>
  </si>
  <si>
    <t>OPR-SCA</t>
  </si>
  <si>
    <t>Opryskiwanie pól siewnych szkółek opryskiwaczem ciągnikowym</t>
  </si>
  <si>
    <t>490</t>
  </si>
  <si>
    <t>OPR-PPALA</t>
  </si>
  <si>
    <t>Opryskiwanie pól siewnych szkółek opryskiwaczem plecakowym z napędem spalinowym</t>
  </si>
  <si>
    <t>493</t>
  </si>
  <si>
    <t>SIEW-KC</t>
  </si>
  <si>
    <t>Rozsiew kompostu rozrzutnikiem</t>
  </si>
  <si>
    <t>M3P</t>
  </si>
  <si>
    <t>494</t>
  </si>
  <si>
    <t>SIEW-NC</t>
  </si>
  <si>
    <t>Rozsiew nawozów startowo rozrzutnikiem</t>
  </si>
  <si>
    <t>498</t>
  </si>
  <si>
    <t>KOSZ-ZIEL</t>
  </si>
  <si>
    <t>Ścięcie i rozdrobnienie zielonek na ugorach</t>
  </si>
  <si>
    <t>505</t>
  </si>
  <si>
    <t>ZAŁ-T</t>
  </si>
  <si>
    <t>Załadunek lub rozładunek materiału kompostowego - z torfu</t>
  </si>
  <si>
    <t>525</t>
  </si>
  <si>
    <t>WYOR-CK</t>
  </si>
  <si>
    <t>Wyorywanie i podcinanie sadzonek ciągnikowym wyorywaczem klamrowych</t>
  </si>
  <si>
    <t>534</t>
  </si>
  <si>
    <t>WYJ 1R</t>
  </si>
  <si>
    <t>Wyjęcie 1-latek</t>
  </si>
  <si>
    <t>535</t>
  </si>
  <si>
    <t>WYJ 2-3L</t>
  </si>
  <si>
    <t>Wyjęcie 2-3 latek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</si>
  <si>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</si>
  <si>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</si>
  <si>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</si>
  <si>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</si>
  <si>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</si>
  <si>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</si>
  <si>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</si>
  <si>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</si>
  <si>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</si>
  <si>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</si>
  <si>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</si>
  <si>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</si>
  <si>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</si>
  <si>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</si>
  <si>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</si>
  <si>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554</t>
  </si>
  <si>
    <t>OSŁ-ATM</t>
  </si>
  <si>
    <t>Osłona szkółki przed ujemnymi wpływami atmosferycznymi</t>
  </si>
  <si>
    <t>580</t>
  </si>
  <si>
    <t>GODS RH8</t>
  </si>
  <si>
    <t>586</t>
  </si>
  <si>
    <t>GODS MH8</t>
  </si>
  <si>
    <t>902</t>
  </si>
  <si>
    <t>PPOŻ-PORZ</t>
  </si>
  <si>
    <t>Porządkowanie terenów w ramach profilaktyki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</si>
  <si>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</si>
  <si>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</si>
  <si>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</si>
  <si>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</si>
  <si>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</si>
  <si>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</si>
  <si>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</si>
  <si>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</si>
  <si>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</si>
  <si>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</si>
  <si>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</si>
  <si>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</si>
  <si>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</si>
  <si>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</si>
  <si>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</si>
  <si>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</si>
  <si>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</si>
  <si>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</si>
  <si>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</si>
  <si>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</si>
  <si>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</si>
  <si>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2026''  składamy niniejszym ofertę na pakiet Pakiet nr 3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</si>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</sst>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61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221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9" t="s">
        <v>222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223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224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4" t="s">
        <v>225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226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227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228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229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TEXT(F123,"#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230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518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4" t="s">
        <v>231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745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14" t="s">
        <v>232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4234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4"/>
    </row>
    <row r="43" spans="2:13" s="1" customFormat="1" ht="3.2" customHeight="1" x14ac:dyDescent="0.2"/>
    <row r="44" spans="2:13" s="1" customFormat="1" ht="18.2" customHeight="1" x14ac:dyDescent="0.2">
      <c r="B44" s="14" t="s">
        <v>233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111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4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70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4"/>
    </row>
    <row r="49" spans="2:13" s="1" customFormat="1" ht="3.2" customHeight="1" x14ac:dyDescent="0.2"/>
    <row r="50" spans="2:13" s="1" customFormat="1" ht="18.2" customHeight="1" x14ac:dyDescent="0.2">
      <c r="B50" s="14" t="s">
        <v>234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5" t="s">
        <v>10</v>
      </c>
      <c r="M52" s="25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582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4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5" t="s">
        <v>10</v>
      </c>
      <c r="M55" s="25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1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4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0.65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4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0.65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4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0.25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4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22.27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4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20.92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4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25</v>
      </c>
      <c r="G62" s="8">
        <v>24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4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25</v>
      </c>
      <c r="G63" s="8">
        <v>68.19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4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21</v>
      </c>
      <c r="G64" s="8">
        <v>8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4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21</v>
      </c>
      <c r="G65" s="8">
        <v>6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4"/>
    </row>
    <row r="66" spans="2:13" s="1" customFormat="1" ht="28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21</v>
      </c>
      <c r="G66" s="8">
        <v>2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4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21</v>
      </c>
      <c r="G67" s="8">
        <v>4.75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4"/>
    </row>
    <row r="68" spans="2:13" s="1" customFormat="1" ht="19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25</v>
      </c>
      <c r="G68" s="8">
        <v>3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4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21</v>
      </c>
      <c r="G69" s="8">
        <v>11.96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4"/>
    </row>
    <row r="70" spans="2:13" s="1" customFormat="1" ht="28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21</v>
      </c>
      <c r="G70" s="8">
        <v>2.4700000000000002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4"/>
    </row>
    <row r="71" spans="2:13" s="1" customFormat="1" ht="19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68</v>
      </c>
      <c r="G71" s="8">
        <v>17.399999999999999</v>
      </c>
      <c r="H71" s="28">
        <v>0</v>
      </c>
      <c r="I71" s="26">
        <f>ROUND(G71* H71,2)</f>
        <v>0</v>
      </c>
      <c r="J71" s="5">
        <v>23</v>
      </c>
      <c r="K71" s="26">
        <f>ROUND(I71* J71/100,2)</f>
        <v>0</v>
      </c>
      <c r="L71" s="27">
        <f>ROUND(I71+ K71,2)</f>
        <v>0</v>
      </c>
      <c r="M71" s="24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68</v>
      </c>
      <c r="G72" s="8">
        <v>39.270000000000003</v>
      </c>
      <c r="H72" s="28">
        <v>0</v>
      </c>
      <c r="I72" s="26">
        <f>ROUND(G72* H72,2)</f>
        <v>0</v>
      </c>
      <c r="J72" s="5">
        <v>23</v>
      </c>
      <c r="K72" s="26">
        <f>ROUND(I72* J72/100,2)</f>
        <v>0</v>
      </c>
      <c r="L72" s="27">
        <f>ROUND(I72+ K72,2)</f>
        <v>0</v>
      </c>
      <c r="M72" s="24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72</v>
      </c>
      <c r="H73" s="28">
        <v>0</v>
      </c>
      <c r="I73" s="26">
        <f>ROUND(G73* H73,2)</f>
        <v>0</v>
      </c>
      <c r="J73" s="5">
        <v>23</v>
      </c>
      <c r="K73" s="26">
        <f>ROUND(I73* J73/100,2)</f>
        <v>0</v>
      </c>
      <c r="L73" s="27">
        <f>ROUND(I73+ K73,2)</f>
        <v>0</v>
      </c>
      <c r="M73" s="24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14</v>
      </c>
      <c r="G74" s="8">
        <v>5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4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45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4"/>
    </row>
    <row r="76" spans="2:13" s="1" customFormat="1" ht="28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82</v>
      </c>
      <c r="G76" s="8">
        <v>21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4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21</v>
      </c>
      <c r="G77" s="8">
        <v>0.55000000000000004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4"/>
    </row>
    <row r="78" spans="2:13" s="1" customFormat="1" ht="28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82</v>
      </c>
      <c r="G78" s="8">
        <v>70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4"/>
    </row>
    <row r="79" spans="2:13" s="1" customFormat="1" ht="28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82</v>
      </c>
      <c r="G79" s="8">
        <v>30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4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82</v>
      </c>
      <c r="G80" s="8">
        <v>377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4"/>
    </row>
    <row r="81" spans="2:13" s="1" customFormat="1" ht="28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250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4"/>
    </row>
    <row r="82" spans="2:13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101</v>
      </c>
      <c r="G82" s="8">
        <v>3.5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4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101</v>
      </c>
      <c r="G83" s="8">
        <v>1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4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75</v>
      </c>
      <c r="G84" s="8">
        <v>414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4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110</v>
      </c>
      <c r="F85" s="6" t="s">
        <v>75</v>
      </c>
      <c r="G85" s="8">
        <v>20</v>
      </c>
      <c r="H85" s="28">
        <v>0</v>
      </c>
      <c r="I85" s="26">
        <f>ROUND(G85* H85,2)</f>
        <v>0</v>
      </c>
      <c r="J85" s="5">
        <v>23</v>
      </c>
      <c r="K85" s="26">
        <f>ROUND(I85* J85/100,2)</f>
        <v>0</v>
      </c>
      <c r="L85" s="27">
        <f>ROUND(I85+ K85,2)</f>
        <v>0</v>
      </c>
      <c r="M85" s="24"/>
    </row>
    <row r="86" spans="2:13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75</v>
      </c>
      <c r="G86" s="8">
        <v>41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4"/>
    </row>
    <row r="87" spans="2:13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75</v>
      </c>
      <c r="G87" s="8">
        <v>41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4"/>
    </row>
    <row r="88" spans="2:13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75</v>
      </c>
      <c r="G88" s="8">
        <v>65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4"/>
    </row>
    <row r="89" spans="2:13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121</v>
      </c>
      <c r="F89" s="6" t="s">
        <v>75</v>
      </c>
      <c r="G89" s="8">
        <v>9</v>
      </c>
      <c r="H89" s="28">
        <v>0</v>
      </c>
      <c r="I89" s="26">
        <f>ROUND(G89* H89,2)</f>
        <v>0</v>
      </c>
      <c r="J89" s="5">
        <v>23</v>
      </c>
      <c r="K89" s="26">
        <f>ROUND(I89* J89/100,2)</f>
        <v>0</v>
      </c>
      <c r="L89" s="27">
        <f>ROUND(I89+ K89,2)</f>
        <v>0</v>
      </c>
      <c r="M89" s="24"/>
    </row>
    <row r="90" spans="2:13" s="1" customFormat="1" ht="19.7" customHeight="1" x14ac:dyDescent="0.2">
      <c r="B90" s="5">
        <v>41</v>
      </c>
      <c r="C90" s="6" t="s">
        <v>124</v>
      </c>
      <c r="D90" s="6" t="s">
        <v>125</v>
      </c>
      <c r="E90" s="7" t="s">
        <v>126</v>
      </c>
      <c r="F90" s="6" t="s">
        <v>127</v>
      </c>
      <c r="G90" s="8">
        <v>598.4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4"/>
    </row>
    <row r="91" spans="2:13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127</v>
      </c>
      <c r="G91" s="8">
        <v>283.2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4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133</v>
      </c>
      <c r="F92" s="6" t="s">
        <v>127</v>
      </c>
      <c r="G92" s="8">
        <v>17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4"/>
    </row>
    <row r="93" spans="2:13" s="1" customFormat="1" ht="19.7" customHeight="1" x14ac:dyDescent="0.2">
      <c r="B93" s="5">
        <v>44</v>
      </c>
      <c r="C93" s="6" t="s">
        <v>134</v>
      </c>
      <c r="D93" s="6" t="s">
        <v>135</v>
      </c>
      <c r="E93" s="7" t="s">
        <v>136</v>
      </c>
      <c r="F93" s="6" t="s">
        <v>127</v>
      </c>
      <c r="G93" s="8">
        <v>17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4"/>
    </row>
    <row r="94" spans="2:13" s="1" customFormat="1" ht="19.7" customHeight="1" x14ac:dyDescent="0.2">
      <c r="B94" s="5">
        <v>45</v>
      </c>
      <c r="C94" s="6" t="s">
        <v>137</v>
      </c>
      <c r="D94" s="6" t="s">
        <v>138</v>
      </c>
      <c r="E94" s="7" t="s">
        <v>139</v>
      </c>
      <c r="F94" s="6" t="s">
        <v>127</v>
      </c>
      <c r="G94" s="8">
        <v>14</v>
      </c>
      <c r="H94" s="28">
        <v>0</v>
      </c>
      <c r="I94" s="26">
        <f>ROUND(G94* H94,2)</f>
        <v>0</v>
      </c>
      <c r="J94" s="5">
        <v>8</v>
      </c>
      <c r="K94" s="26">
        <f>ROUND(I94* J94/100,2)</f>
        <v>0</v>
      </c>
      <c r="L94" s="27">
        <f>ROUND(I94+ K94,2)</f>
        <v>0</v>
      </c>
      <c r="M94" s="24"/>
    </row>
    <row r="95" spans="2:13" s="1" customFormat="1" ht="19.7" customHeight="1" x14ac:dyDescent="0.2">
      <c r="B95" s="5">
        <v>46</v>
      </c>
      <c r="C95" s="6" t="s">
        <v>140</v>
      </c>
      <c r="D95" s="6" t="s">
        <v>141</v>
      </c>
      <c r="E95" s="7" t="s">
        <v>142</v>
      </c>
      <c r="F95" s="6" t="s">
        <v>127</v>
      </c>
      <c r="G95" s="8">
        <v>84.2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4"/>
    </row>
    <row r="96" spans="2:13" s="1" customFormat="1" ht="28.7" customHeight="1" x14ac:dyDescent="0.2">
      <c r="B96" s="5">
        <v>47</v>
      </c>
      <c r="C96" s="6" t="s">
        <v>143</v>
      </c>
      <c r="D96" s="6" t="s">
        <v>144</v>
      </c>
      <c r="E96" s="7" t="s">
        <v>145</v>
      </c>
      <c r="F96" s="6" t="s">
        <v>127</v>
      </c>
      <c r="G96" s="8">
        <v>820.4</v>
      </c>
      <c r="H96" s="28">
        <v>0</v>
      </c>
      <c r="I96" s="26">
        <f>ROUND(G96* H96,2)</f>
        <v>0</v>
      </c>
      <c r="J96" s="5">
        <v>8</v>
      </c>
      <c r="K96" s="26">
        <f>ROUND(I96* J96/100,2)</f>
        <v>0</v>
      </c>
      <c r="L96" s="27">
        <f>ROUND(I96+ K96,2)</f>
        <v>0</v>
      </c>
      <c r="M96" s="24"/>
    </row>
    <row r="97" spans="2:13" s="1" customFormat="1" ht="19.7" customHeight="1" x14ac:dyDescent="0.2">
      <c r="B97" s="5">
        <v>48</v>
      </c>
      <c r="C97" s="6" t="s">
        <v>146</v>
      </c>
      <c r="D97" s="6" t="s">
        <v>147</v>
      </c>
      <c r="E97" s="7" t="s">
        <v>148</v>
      </c>
      <c r="F97" s="6" t="s">
        <v>127</v>
      </c>
      <c r="G97" s="8">
        <v>53</v>
      </c>
      <c r="H97" s="28">
        <v>0</v>
      </c>
      <c r="I97" s="26">
        <f>ROUND(G97* H97,2)</f>
        <v>0</v>
      </c>
      <c r="J97" s="5">
        <v>8</v>
      </c>
      <c r="K97" s="26">
        <f>ROUND(I97* J97/100,2)</f>
        <v>0</v>
      </c>
      <c r="L97" s="27">
        <f>ROUND(I97+ K97,2)</f>
        <v>0</v>
      </c>
      <c r="M97" s="24"/>
    </row>
    <row r="98" spans="2:13" s="1" customFormat="1" ht="19.7" customHeight="1" x14ac:dyDescent="0.2">
      <c r="B98" s="5">
        <v>49</v>
      </c>
      <c r="C98" s="6" t="s">
        <v>149</v>
      </c>
      <c r="D98" s="6" t="s">
        <v>150</v>
      </c>
      <c r="E98" s="7" t="s">
        <v>151</v>
      </c>
      <c r="F98" s="6" t="s">
        <v>127</v>
      </c>
      <c r="G98" s="8">
        <v>617.20000000000005</v>
      </c>
      <c r="H98" s="28">
        <v>0</v>
      </c>
      <c r="I98" s="26">
        <f>ROUND(G98* H98,2)</f>
        <v>0</v>
      </c>
      <c r="J98" s="5">
        <v>8</v>
      </c>
      <c r="K98" s="26">
        <f>ROUND(I98* J98/100,2)</f>
        <v>0</v>
      </c>
      <c r="L98" s="27">
        <f>ROUND(I98+ K98,2)</f>
        <v>0</v>
      </c>
      <c r="M98" s="24"/>
    </row>
    <row r="99" spans="2:13" s="1" customFormat="1" ht="19.7" customHeight="1" x14ac:dyDescent="0.2">
      <c r="B99" s="5">
        <v>50</v>
      </c>
      <c r="C99" s="6" t="s">
        <v>152</v>
      </c>
      <c r="D99" s="6" t="s">
        <v>153</v>
      </c>
      <c r="E99" s="7" t="s">
        <v>154</v>
      </c>
      <c r="F99" s="6" t="s">
        <v>127</v>
      </c>
      <c r="G99" s="8">
        <v>867.9</v>
      </c>
      <c r="H99" s="28">
        <v>0</v>
      </c>
      <c r="I99" s="26">
        <f>ROUND(G99* H99,2)</f>
        <v>0</v>
      </c>
      <c r="J99" s="5">
        <v>8</v>
      </c>
      <c r="K99" s="26">
        <f>ROUND(I99* J99/100,2)</f>
        <v>0</v>
      </c>
      <c r="L99" s="27">
        <f>ROUND(I99+ K99,2)</f>
        <v>0</v>
      </c>
      <c r="M99" s="24"/>
    </row>
    <row r="100" spans="2:13" s="1" customFormat="1" ht="28.7" customHeight="1" x14ac:dyDescent="0.2">
      <c r="B100" s="5">
        <v>51</v>
      </c>
      <c r="C100" s="6" t="s">
        <v>155</v>
      </c>
      <c r="D100" s="6" t="s">
        <v>156</v>
      </c>
      <c r="E100" s="7" t="s">
        <v>157</v>
      </c>
      <c r="F100" s="6" t="s">
        <v>127</v>
      </c>
      <c r="G100" s="8">
        <v>364.7</v>
      </c>
      <c r="H100" s="28">
        <v>0</v>
      </c>
      <c r="I100" s="26">
        <f>ROUND(G100* H100,2)</f>
        <v>0</v>
      </c>
      <c r="J100" s="5">
        <v>8</v>
      </c>
      <c r="K100" s="26">
        <f>ROUND(I100* J100/100,2)</f>
        <v>0</v>
      </c>
      <c r="L100" s="27">
        <f>ROUND(I100+ K100,2)</f>
        <v>0</v>
      </c>
      <c r="M100" s="24"/>
    </row>
    <row r="101" spans="2:13" s="1" customFormat="1" ht="28.7" customHeight="1" x14ac:dyDescent="0.2">
      <c r="B101" s="5">
        <v>52</v>
      </c>
      <c r="C101" s="6" t="s">
        <v>158</v>
      </c>
      <c r="D101" s="6" t="s">
        <v>159</v>
      </c>
      <c r="E101" s="7" t="s">
        <v>160</v>
      </c>
      <c r="F101" s="6" t="s">
        <v>127</v>
      </c>
      <c r="G101" s="8">
        <v>70</v>
      </c>
      <c r="H101" s="28">
        <v>0</v>
      </c>
      <c r="I101" s="26">
        <f>ROUND(G101* H101,2)</f>
        <v>0</v>
      </c>
      <c r="J101" s="5">
        <v>8</v>
      </c>
      <c r="K101" s="26">
        <f>ROUND(I101* J101/100,2)</f>
        <v>0</v>
      </c>
      <c r="L101" s="27">
        <f>ROUND(I101+ K101,2)</f>
        <v>0</v>
      </c>
      <c r="M101" s="24"/>
    </row>
    <row r="102" spans="2:13" s="1" customFormat="1" ht="19.7" customHeight="1" x14ac:dyDescent="0.2">
      <c r="B102" s="5">
        <v>53</v>
      </c>
      <c r="C102" s="6" t="s">
        <v>161</v>
      </c>
      <c r="D102" s="6" t="s">
        <v>162</v>
      </c>
      <c r="E102" s="7" t="s">
        <v>163</v>
      </c>
      <c r="F102" s="6" t="s">
        <v>164</v>
      </c>
      <c r="G102" s="8">
        <v>180</v>
      </c>
      <c r="H102" s="28">
        <v>0</v>
      </c>
      <c r="I102" s="26">
        <f>ROUND(G102* H102,2)</f>
        <v>0</v>
      </c>
      <c r="J102" s="5">
        <v>8</v>
      </c>
      <c r="K102" s="26">
        <f>ROUND(I102* J102/100,2)</f>
        <v>0</v>
      </c>
      <c r="L102" s="27">
        <f>ROUND(I102+ K102,2)</f>
        <v>0</v>
      </c>
      <c r="M102" s="24"/>
    </row>
    <row r="103" spans="2:13" s="1" customFormat="1" ht="19.7" customHeight="1" x14ac:dyDescent="0.2">
      <c r="B103" s="5">
        <v>54</v>
      </c>
      <c r="C103" s="6" t="s">
        <v>165</v>
      </c>
      <c r="D103" s="6" t="s">
        <v>166</v>
      </c>
      <c r="E103" s="7" t="s">
        <v>167</v>
      </c>
      <c r="F103" s="6" t="s">
        <v>21</v>
      </c>
      <c r="G103" s="8">
        <v>10.28</v>
      </c>
      <c r="H103" s="28">
        <v>0</v>
      </c>
      <c r="I103" s="26">
        <f>ROUND(G103* H103,2)</f>
        <v>0</v>
      </c>
      <c r="J103" s="5">
        <v>8</v>
      </c>
      <c r="K103" s="26">
        <f>ROUND(I103* J103/100,2)</f>
        <v>0</v>
      </c>
      <c r="L103" s="27">
        <f>ROUND(I103+ K103,2)</f>
        <v>0</v>
      </c>
      <c r="M103" s="24"/>
    </row>
    <row r="104" spans="2:13" s="1" customFormat="1" ht="19.7" customHeight="1" x14ac:dyDescent="0.2">
      <c r="B104" s="5">
        <v>55</v>
      </c>
      <c r="C104" s="6" t="s">
        <v>168</v>
      </c>
      <c r="D104" s="6" t="s">
        <v>169</v>
      </c>
      <c r="E104" s="7" t="s">
        <v>170</v>
      </c>
      <c r="F104" s="6" t="s">
        <v>127</v>
      </c>
      <c r="G104" s="8">
        <v>58.7</v>
      </c>
      <c r="H104" s="28">
        <v>0</v>
      </c>
      <c r="I104" s="26">
        <f>ROUND(G104* H104,2)</f>
        <v>0</v>
      </c>
      <c r="J104" s="5">
        <v>8</v>
      </c>
      <c r="K104" s="26">
        <f>ROUND(I104* J104/100,2)</f>
        <v>0</v>
      </c>
      <c r="L104" s="27">
        <f>ROUND(I104+ K104,2)</f>
        <v>0</v>
      </c>
      <c r="M104" s="24"/>
    </row>
    <row r="105" spans="2:13" s="1" customFormat="1" ht="28.7" customHeight="1" x14ac:dyDescent="0.2">
      <c r="B105" s="5">
        <v>56</v>
      </c>
      <c r="C105" s="6" t="s">
        <v>171</v>
      </c>
      <c r="D105" s="6" t="s">
        <v>172</v>
      </c>
      <c r="E105" s="7" t="s">
        <v>173</v>
      </c>
      <c r="F105" s="6" t="s">
        <v>164</v>
      </c>
      <c r="G105" s="8">
        <v>180</v>
      </c>
      <c r="H105" s="28">
        <v>0</v>
      </c>
      <c r="I105" s="26">
        <f>ROUND(G105* H105,2)</f>
        <v>0</v>
      </c>
      <c r="J105" s="5">
        <v>8</v>
      </c>
      <c r="K105" s="26">
        <f>ROUND(I105* J105/100,2)</f>
        <v>0</v>
      </c>
      <c r="L105" s="27">
        <f>ROUND(I105+ K105,2)</f>
        <v>0</v>
      </c>
      <c r="M105" s="24"/>
    </row>
    <row r="106" spans="2:13" s="1" customFormat="1" ht="28.7" customHeight="1" x14ac:dyDescent="0.2">
      <c r="B106" s="5">
        <v>57</v>
      </c>
      <c r="C106" s="6" t="s">
        <v>174</v>
      </c>
      <c r="D106" s="6" t="s">
        <v>175</v>
      </c>
      <c r="E106" s="7" t="s">
        <v>176</v>
      </c>
      <c r="F106" s="6" t="s">
        <v>127</v>
      </c>
      <c r="G106" s="8">
        <v>246.3</v>
      </c>
      <c r="H106" s="28">
        <v>0</v>
      </c>
      <c r="I106" s="26">
        <f>ROUND(G106* H106,2)</f>
        <v>0</v>
      </c>
      <c r="J106" s="5">
        <v>8</v>
      </c>
      <c r="K106" s="26">
        <f>ROUND(I106* J106/100,2)</f>
        <v>0</v>
      </c>
      <c r="L106" s="27">
        <f>ROUND(I106+ K106,2)</f>
        <v>0</v>
      </c>
      <c r="M106" s="24"/>
    </row>
    <row r="107" spans="2:13" s="1" customFormat="1" ht="19.7" customHeight="1" x14ac:dyDescent="0.2">
      <c r="B107" s="5">
        <v>58</v>
      </c>
      <c r="C107" s="6" t="s">
        <v>177</v>
      </c>
      <c r="D107" s="6" t="s">
        <v>178</v>
      </c>
      <c r="E107" s="7" t="s">
        <v>179</v>
      </c>
      <c r="F107" s="6" t="s">
        <v>25</v>
      </c>
      <c r="G107" s="8">
        <v>256</v>
      </c>
      <c r="H107" s="28">
        <v>0</v>
      </c>
      <c r="I107" s="26">
        <f>ROUND(G107* H107,2)</f>
        <v>0</v>
      </c>
      <c r="J107" s="5">
        <v>8</v>
      </c>
      <c r="K107" s="26">
        <f>ROUND(I107* J107/100,2)</f>
        <v>0</v>
      </c>
      <c r="L107" s="27">
        <f>ROUND(I107+ K107,2)</f>
        <v>0</v>
      </c>
      <c r="M107" s="24"/>
    </row>
    <row r="108" spans="2:13" s="1" customFormat="1" ht="19.7" customHeight="1" x14ac:dyDescent="0.2">
      <c r="B108" s="5">
        <v>59</v>
      </c>
      <c r="C108" s="6" t="s">
        <v>180</v>
      </c>
      <c r="D108" s="6" t="s">
        <v>181</v>
      </c>
      <c r="E108" s="7" t="s">
        <v>182</v>
      </c>
      <c r="F108" s="6" t="s">
        <v>25</v>
      </c>
      <c r="G108" s="8">
        <v>250</v>
      </c>
      <c r="H108" s="28">
        <v>0</v>
      </c>
      <c r="I108" s="26">
        <f>ROUND(G108* H108,2)</f>
        <v>0</v>
      </c>
      <c r="J108" s="5">
        <v>8</v>
      </c>
      <c r="K108" s="26">
        <f>ROUND(I108* J108/100,2)</f>
        <v>0</v>
      </c>
      <c r="L108" s="27">
        <f>ROUND(I108+ K108,2)</f>
        <v>0</v>
      </c>
      <c r="M108" s="24"/>
    </row>
    <row r="109" spans="2:13" s="1" customFormat="1" ht="19.7" customHeight="1" x14ac:dyDescent="0.2">
      <c r="B109" s="5">
        <v>60</v>
      </c>
      <c r="C109" s="6" t="s">
        <v>183</v>
      </c>
      <c r="D109" s="6" t="s">
        <v>184</v>
      </c>
      <c r="E109" s="7" t="s">
        <v>185</v>
      </c>
      <c r="F109" s="6" t="s">
        <v>25</v>
      </c>
      <c r="G109" s="8">
        <v>215</v>
      </c>
      <c r="H109" s="28">
        <v>0</v>
      </c>
      <c r="I109" s="26">
        <f>ROUND(G109* H109,2)</f>
        <v>0</v>
      </c>
      <c r="J109" s="5">
        <v>8</v>
      </c>
      <c r="K109" s="26">
        <f>ROUND(I109* J109/100,2)</f>
        <v>0</v>
      </c>
      <c r="L109" s="27">
        <f>ROUND(I109+ K109,2)</f>
        <v>0</v>
      </c>
      <c r="M109" s="24"/>
    </row>
    <row r="110" spans="2:13" s="1" customFormat="1" ht="19.7" customHeight="1" x14ac:dyDescent="0.2">
      <c r="B110" s="5">
        <v>61</v>
      </c>
      <c r="C110" s="6" t="s">
        <v>186</v>
      </c>
      <c r="D110" s="6" t="s">
        <v>187</v>
      </c>
      <c r="E110" s="7" t="s">
        <v>188</v>
      </c>
      <c r="F110" s="6" t="s">
        <v>25</v>
      </c>
      <c r="G110" s="8">
        <v>185</v>
      </c>
      <c r="H110" s="28">
        <v>0</v>
      </c>
      <c r="I110" s="26">
        <f>ROUND(G110* H110,2)</f>
        <v>0</v>
      </c>
      <c r="J110" s="5">
        <v>8</v>
      </c>
      <c r="K110" s="26">
        <f>ROUND(I110* J110/100,2)</f>
        <v>0</v>
      </c>
      <c r="L110" s="27">
        <f>ROUND(I110+ K110,2)</f>
        <v>0</v>
      </c>
      <c r="M110" s="24"/>
    </row>
    <row r="111" spans="2:13" s="1" customFormat="1" ht="19.7" customHeight="1" x14ac:dyDescent="0.2">
      <c r="B111" s="5">
        <v>62</v>
      </c>
      <c r="C111" s="6" t="s">
        <v>189</v>
      </c>
      <c r="D111" s="6" t="s">
        <v>190</v>
      </c>
      <c r="E111" s="7" t="s">
        <v>191</v>
      </c>
      <c r="F111" s="6" t="s">
        <v>25</v>
      </c>
      <c r="G111" s="8">
        <v>50</v>
      </c>
      <c r="H111" s="28">
        <v>0</v>
      </c>
      <c r="I111" s="26">
        <f>ROUND(G111* H111,2)</f>
        <v>0</v>
      </c>
      <c r="J111" s="5">
        <v>8</v>
      </c>
      <c r="K111" s="26">
        <f>ROUND(I111* J111/100,2)</f>
        <v>0</v>
      </c>
      <c r="L111" s="27">
        <f>ROUND(I111+ K111,2)</f>
        <v>0</v>
      </c>
      <c r="M111" s="24"/>
    </row>
    <row r="112" spans="2:13" s="1" customFormat="1" ht="19.7" customHeight="1" x14ac:dyDescent="0.2">
      <c r="B112" s="5">
        <v>63</v>
      </c>
      <c r="C112" s="6" t="s">
        <v>192</v>
      </c>
      <c r="D112" s="6" t="s">
        <v>193</v>
      </c>
      <c r="E112" s="7" t="s">
        <v>194</v>
      </c>
      <c r="F112" s="6" t="s">
        <v>25</v>
      </c>
      <c r="G112" s="8">
        <v>215</v>
      </c>
      <c r="H112" s="28">
        <v>0</v>
      </c>
      <c r="I112" s="26">
        <f>ROUND(G112* H112,2)</f>
        <v>0</v>
      </c>
      <c r="J112" s="5">
        <v>8</v>
      </c>
      <c r="K112" s="26">
        <f>ROUND(I112* J112/100,2)</f>
        <v>0</v>
      </c>
      <c r="L112" s="27">
        <f>ROUND(I112+ K112,2)</f>
        <v>0</v>
      </c>
      <c r="M112" s="24"/>
    </row>
    <row r="113" spans="2:14" s="1" customFormat="1" ht="19.7" customHeight="1" x14ac:dyDescent="0.2">
      <c r="B113" s="5">
        <v>64</v>
      </c>
      <c r="C113" s="6" t="s">
        <v>195</v>
      </c>
      <c r="D113" s="6" t="s">
        <v>196</v>
      </c>
      <c r="E113" s="7" t="s">
        <v>197</v>
      </c>
      <c r="F113" s="6" t="s">
        <v>25</v>
      </c>
      <c r="G113" s="8">
        <v>235</v>
      </c>
      <c r="H113" s="28">
        <v>0</v>
      </c>
      <c r="I113" s="26">
        <f>ROUND(G113* H113,2)</f>
        <v>0</v>
      </c>
      <c r="J113" s="5">
        <v>8</v>
      </c>
      <c r="K113" s="26">
        <f>ROUND(I113* J113/100,2)</f>
        <v>0</v>
      </c>
      <c r="L113" s="27">
        <f>ROUND(I113+ K113,2)</f>
        <v>0</v>
      </c>
      <c r="M113" s="24"/>
    </row>
    <row r="114" spans="2:14" s="1" customFormat="1" ht="28.7" customHeight="1" x14ac:dyDescent="0.2">
      <c r="B114" s="5">
        <v>65</v>
      </c>
      <c r="C114" s="6" t="s">
        <v>198</v>
      </c>
      <c r="D114" s="6" t="s">
        <v>199</v>
      </c>
      <c r="E114" s="7" t="s">
        <v>200</v>
      </c>
      <c r="F114" s="6" t="s">
        <v>127</v>
      </c>
      <c r="G114" s="8">
        <v>83</v>
      </c>
      <c r="H114" s="28">
        <v>0</v>
      </c>
      <c r="I114" s="26">
        <f>ROUND(G114* H114,2)</f>
        <v>0</v>
      </c>
      <c r="J114" s="5">
        <v>8</v>
      </c>
      <c r="K114" s="26">
        <f>ROUND(I114* J114/100,2)</f>
        <v>0</v>
      </c>
      <c r="L114" s="27">
        <f>ROUND(I114+ K114,2)</f>
        <v>0</v>
      </c>
      <c r="M114" s="24"/>
    </row>
    <row r="115" spans="2:14" s="1" customFormat="1" ht="19.7" customHeight="1" x14ac:dyDescent="0.2">
      <c r="B115" s="5">
        <v>66</v>
      </c>
      <c r="C115" s="6" t="s">
        <v>201</v>
      </c>
      <c r="D115" s="6" t="s">
        <v>202</v>
      </c>
      <c r="E115" s="7" t="s">
        <v>110</v>
      </c>
      <c r="F115" s="6" t="s">
        <v>75</v>
      </c>
      <c r="G115" s="8">
        <v>971</v>
      </c>
      <c r="H115" s="28">
        <v>0</v>
      </c>
      <c r="I115" s="26">
        <f>ROUND(G115* H115,2)</f>
        <v>0</v>
      </c>
      <c r="J115" s="5">
        <v>8</v>
      </c>
      <c r="K115" s="26">
        <f>ROUND(I115* J115/100,2)</f>
        <v>0</v>
      </c>
      <c r="L115" s="27">
        <f>ROUND(I115+ K115,2)</f>
        <v>0</v>
      </c>
      <c r="M115" s="24"/>
    </row>
    <row r="116" spans="2:14" s="1" customFormat="1" ht="19.7" customHeight="1" x14ac:dyDescent="0.2">
      <c r="B116" s="5">
        <v>67</v>
      </c>
      <c r="C116" s="6" t="s">
        <v>203</v>
      </c>
      <c r="D116" s="6" t="s">
        <v>204</v>
      </c>
      <c r="E116" s="7" t="s">
        <v>121</v>
      </c>
      <c r="F116" s="6" t="s">
        <v>75</v>
      </c>
      <c r="G116" s="8">
        <v>137</v>
      </c>
      <c r="H116" s="28">
        <v>0</v>
      </c>
      <c r="I116" s="26">
        <f>ROUND(G116* H116,2)</f>
        <v>0</v>
      </c>
      <c r="J116" s="5">
        <v>8</v>
      </c>
      <c r="K116" s="26">
        <f>ROUND(I116* J116/100,2)</f>
        <v>0</v>
      </c>
      <c r="L116" s="27">
        <f>ROUND(I116+ K116,2)</f>
        <v>0</v>
      </c>
      <c r="M116" s="24"/>
    </row>
    <row r="117" spans="2:14" s="1" customFormat="1" ht="19.7" customHeight="1" x14ac:dyDescent="0.2">
      <c r="B117" s="5">
        <v>68</v>
      </c>
      <c r="C117" s="6" t="s">
        <v>205</v>
      </c>
      <c r="D117" s="6" t="s">
        <v>206</v>
      </c>
      <c r="E117" s="7" t="s">
        <v>207</v>
      </c>
      <c r="F117" s="6" t="s">
        <v>21</v>
      </c>
      <c r="G117" s="8">
        <v>2.57</v>
      </c>
      <c r="H117" s="28">
        <v>0</v>
      </c>
      <c r="I117" s="26">
        <f>ROUND(G117* H117,2)</f>
        <v>0</v>
      </c>
      <c r="J117" s="5">
        <v>8</v>
      </c>
      <c r="K117" s="26">
        <f>ROUND(I117* J117/100,2)</f>
        <v>0</v>
      </c>
      <c r="L117" s="27">
        <f>ROUND(I117+ K117,2)</f>
        <v>0</v>
      </c>
      <c r="M117" s="24"/>
    </row>
    <row r="118" spans="2:14" s="1" customFormat="1" ht="19.7" customHeight="1" x14ac:dyDescent="0.2">
      <c r="B118" s="5">
        <v>69</v>
      </c>
      <c r="C118" s="6" t="s">
        <v>208</v>
      </c>
      <c r="D118" s="6" t="s">
        <v>209</v>
      </c>
      <c r="E118" s="7" t="s">
        <v>110</v>
      </c>
      <c r="F118" s="6" t="s">
        <v>75</v>
      </c>
      <c r="G118" s="8">
        <v>148</v>
      </c>
      <c r="H118" s="28">
        <v>0</v>
      </c>
      <c r="I118" s="26">
        <f>ROUND(G118* H118,2)</f>
        <v>0</v>
      </c>
      <c r="J118" s="5">
        <v>8</v>
      </c>
      <c r="K118" s="26">
        <f>ROUND(I118* J118/100,2)</f>
        <v>0</v>
      </c>
      <c r="L118" s="27">
        <f>ROUND(I118+ K118,2)</f>
        <v>0</v>
      </c>
      <c r="M118" s="24"/>
    </row>
    <row r="119" spans="2:14" s="1" customFormat="1" ht="19.7" customHeight="1" x14ac:dyDescent="0.2">
      <c r="B119" s="5">
        <v>70</v>
      </c>
      <c r="C119" s="6" t="s">
        <v>210</v>
      </c>
      <c r="D119" s="6" t="s">
        <v>211</v>
      </c>
      <c r="E119" s="7" t="s">
        <v>212</v>
      </c>
      <c r="F119" s="6" t="s">
        <v>75</v>
      </c>
      <c r="G119" s="8">
        <v>7</v>
      </c>
      <c r="H119" s="28">
        <v>0</v>
      </c>
      <c r="I119" s="26">
        <f>ROUND(G119* H119,2)</f>
        <v>0</v>
      </c>
      <c r="J119" s="5">
        <v>8</v>
      </c>
      <c r="K119" s="26">
        <f>ROUND(I119* J119/100,2)</f>
        <v>0</v>
      </c>
      <c r="L119" s="27">
        <f>ROUND(I119+ K119,2)</f>
        <v>0</v>
      </c>
      <c r="M119" s="24"/>
    </row>
    <row r="120" spans="2:14" s="1" customFormat="1" ht="19.7" customHeight="1" x14ac:dyDescent="0.2">
      <c r="B120" s="5">
        <v>71</v>
      </c>
      <c r="C120" s="6" t="s">
        <v>213</v>
      </c>
      <c r="D120" s="6" t="s">
        <v>214</v>
      </c>
      <c r="E120" s="7" t="s">
        <v>121</v>
      </c>
      <c r="F120" s="6" t="s">
        <v>75</v>
      </c>
      <c r="G120" s="8">
        <v>17</v>
      </c>
      <c r="H120" s="28">
        <v>0</v>
      </c>
      <c r="I120" s="26">
        <f>ROUND(G120* H120,2)</f>
        <v>0</v>
      </c>
      <c r="J120" s="5">
        <v>8</v>
      </c>
      <c r="K120" s="26">
        <f>ROUND(I120* J120/100,2)</f>
        <v>0</v>
      </c>
      <c r="L120" s="27">
        <f>ROUND(I120+ K120,2)</f>
        <v>0</v>
      </c>
      <c r="M120" s="24"/>
    </row>
    <row r="121" spans="2:14" s="1" customFormat="1" ht="55.9" customHeight="1" x14ac:dyDescent="0.2"/>
    <row r="122" spans="2:14" s="1" customFormat="1" ht="21.4" customHeight="1" x14ac:dyDescent="0.2">
      <c r="B122" s="10" t="s">
        <v>215</v>
      </c>
      <c r="C122" s="10"/>
      <c r="D122" s="10"/>
      <c r="E122" s="10"/>
      <c r="F122" s="29">
        <f>ROUND(I32+I37+I42+I47+I48+I53+I56+I57+I58+I59+I60+I61+I62+I63+I64+I65+I66+I67+I68+I69+I70+I71+I72+I73+I74+I75+I76+I77+I78+I79+I80+I81+I82+I83+I84+I85+I86+I87+I88+I89+I90+I91+I92+I93+I94+I95+I96+I97+I98+I99+I100+I101+I102+I103+I104+I105+I106+I107+I108+I109+I110+I111+I112+I113+I114+I115+I116+I117+I118+I119+I120,2)</f>
        <v>0</v>
      </c>
      <c r="G122" s="30"/>
      <c r="H122" s="30"/>
      <c r="I122" s="30"/>
      <c r="J122" s="30"/>
      <c r="K122" s="30"/>
      <c r="L122" s="30"/>
      <c r="M122" s="31"/>
    </row>
    <row r="123" spans="2:14" s="1" customFormat="1" ht="21.4" customHeight="1" x14ac:dyDescent="0.2">
      <c r="B123" s="10" t="s">
        <v>216</v>
      </c>
      <c r="C123" s="10"/>
      <c r="D123" s="10"/>
      <c r="E123" s="10"/>
      <c r="F123" s="32">
        <f>ROUND(L32+L37+L42+L47+L48+L53+L56+L57+L58+L59+L60+L61+L62+L63+L64+L65+L66+L67+L68+L69+L70+L71+L72+L73+L74+L75+L76+L77+L78+L79+L80+L81+L82+L83+L84+L85+L86+L87+L88+L89+L90+L91+L92+L93+L94+L95+L96+L97+L98+L99+L100+L101+L102+L103+L104+L105+L106+L107+L108+L109+L110+L111+L112+L113+L114+L115+L116+L117+L118+L119+L120,2)</f>
        <v>0</v>
      </c>
      <c r="G123" s="33"/>
      <c r="H123" s="33"/>
      <c r="I123" s="33"/>
      <c r="J123" s="33"/>
      <c r="K123" s="33"/>
      <c r="L123" s="33"/>
      <c r="M123" s="34"/>
    </row>
    <row r="124" spans="2:14" s="1" customFormat="1" ht="11.1" customHeight="1" x14ac:dyDescent="0.2"/>
    <row r="125" spans="2:14" s="1" customFormat="1" ht="80.099999999999994" customHeight="1" x14ac:dyDescent="0.2">
      <c r="B125" s="36" t="s">
        <v>235</v>
      </c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2:14" s="1" customFormat="1" ht="2.65" customHeight="1" x14ac:dyDescent="0.2"/>
    <row r="127" spans="2:14" s="1" customFormat="1" ht="110.1" customHeight="1" x14ac:dyDescent="0.2">
      <c r="B127" s="36" t="s">
        <v>236</v>
      </c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</row>
    <row r="128" spans="2:14" s="1" customFormat="1" ht="5.25" customHeight="1" x14ac:dyDescent="0.2"/>
    <row r="129" spans="2:14" s="1" customFormat="1" ht="110.1" customHeight="1" x14ac:dyDescent="0.2">
      <c r="B129" s="11" t="s">
        <v>237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</row>
    <row r="130" spans="2:14" s="1" customFormat="1" ht="5.25" customHeight="1" x14ac:dyDescent="0.2"/>
    <row r="131" spans="2:14" s="1" customFormat="1" ht="37.9" customHeight="1" x14ac:dyDescent="0.2">
      <c r="C131" s="16" t="s">
        <v>217</v>
      </c>
      <c r="D131" s="16"/>
      <c r="E131" s="16"/>
      <c r="F131" s="18" t="s">
        <v>218</v>
      </c>
      <c r="G131" s="18"/>
      <c r="H131" s="18"/>
      <c r="I131" s="18"/>
      <c r="J131" s="18"/>
      <c r="K131" s="18"/>
      <c r="L131" s="18"/>
    </row>
    <row r="132" spans="2:14" s="1" customFormat="1" ht="28.7" customHeight="1" x14ac:dyDescent="0.2">
      <c r="C132" s="17"/>
      <c r="D132" s="17"/>
      <c r="E132" s="17"/>
      <c r="F132" s="17"/>
      <c r="G132" s="17"/>
      <c r="H132" s="17"/>
      <c r="I132" s="17"/>
      <c r="J132" s="17"/>
      <c r="K132" s="17"/>
      <c r="L132" s="17"/>
    </row>
    <row r="133" spans="2:14" s="1" customFormat="1" ht="28.7" customHeight="1" x14ac:dyDescent="0.2">
      <c r="C133" s="17"/>
      <c r="D133" s="17"/>
      <c r="E133" s="17"/>
      <c r="F133" s="17"/>
      <c r="G133" s="17"/>
      <c r="H133" s="17"/>
      <c r="I133" s="17"/>
      <c r="J133" s="17"/>
      <c r="K133" s="17"/>
      <c r="L133" s="17"/>
    </row>
    <row r="134" spans="2:14" s="1" customFormat="1" ht="28.7" customHeight="1" x14ac:dyDescent="0.2">
      <c r="C134" s="17"/>
      <c r="D134" s="17"/>
      <c r="E134" s="17"/>
      <c r="F134" s="17"/>
      <c r="G134" s="17"/>
      <c r="H134" s="17"/>
      <c r="I134" s="17"/>
      <c r="J134" s="17"/>
      <c r="K134" s="17"/>
      <c r="L134" s="17"/>
    </row>
    <row r="135" spans="2:14" s="1" customFormat="1" ht="28.7" customHeight="1" x14ac:dyDescent="0.2">
      <c r="C135" s="17"/>
      <c r="D135" s="17"/>
      <c r="E135" s="17"/>
      <c r="F135" s="17"/>
      <c r="G135" s="17"/>
      <c r="H135" s="17"/>
      <c r="I135" s="17"/>
      <c r="J135" s="17"/>
      <c r="K135" s="17"/>
      <c r="L135" s="17"/>
    </row>
    <row r="136" spans="2:14" s="1" customFormat="1" ht="2.65" customHeight="1" x14ac:dyDescent="0.2"/>
    <row r="137" spans="2:14" s="1" customFormat="1" ht="203.1" customHeight="1" x14ac:dyDescent="0.2">
      <c r="B137" s="36" t="s">
        <v>238</v>
      </c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</row>
    <row r="138" spans="2:14" s="1" customFormat="1" ht="2.65" customHeight="1" x14ac:dyDescent="0.2"/>
    <row r="139" spans="2:14" s="1" customFormat="1" ht="36.950000000000003" customHeight="1" x14ac:dyDescent="0.2">
      <c r="B139" s="37" t="s">
        <v>239</v>
      </c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</row>
    <row r="140" spans="2:14" s="1" customFormat="1" ht="2.65" customHeight="1" x14ac:dyDescent="0.2"/>
    <row r="141" spans="2:14" s="1" customFormat="1" ht="37.9" customHeight="1" x14ac:dyDescent="0.2">
      <c r="C141" s="16" t="s">
        <v>219</v>
      </c>
      <c r="D141" s="16"/>
      <c r="E141" s="16"/>
      <c r="F141" s="20" t="s">
        <v>220</v>
      </c>
      <c r="G141" s="20"/>
      <c r="H141" s="20"/>
      <c r="I141" s="20"/>
      <c r="J141" s="20"/>
      <c r="K141" s="20"/>
      <c r="L141" s="20"/>
    </row>
    <row r="142" spans="2:14" s="1" customFormat="1" ht="28.7" customHeight="1" x14ac:dyDescent="0.2">
      <c r="C142" s="17"/>
      <c r="D142" s="17"/>
      <c r="E142" s="17"/>
      <c r="F142" s="17"/>
      <c r="G142" s="17"/>
      <c r="H142" s="17"/>
      <c r="I142" s="17"/>
      <c r="J142" s="17"/>
      <c r="K142" s="17"/>
      <c r="L142" s="17"/>
    </row>
    <row r="143" spans="2:14" s="1" customFormat="1" ht="28.7" customHeight="1" x14ac:dyDescent="0.2">
      <c r="C143" s="17"/>
      <c r="D143" s="17"/>
      <c r="E143" s="17"/>
      <c r="F143" s="17"/>
      <c r="G143" s="17"/>
      <c r="H143" s="17"/>
      <c r="I143" s="17"/>
      <c r="J143" s="17"/>
      <c r="K143" s="17"/>
      <c r="L143" s="17"/>
    </row>
    <row r="144" spans="2:14" s="1" customFormat="1" ht="28.7" customHeight="1" x14ac:dyDescent="0.2">
      <c r="C144" s="17"/>
      <c r="D144" s="17"/>
      <c r="E144" s="17"/>
      <c r="F144" s="17"/>
      <c r="G144" s="17"/>
      <c r="H144" s="17"/>
      <c r="I144" s="17"/>
      <c r="J144" s="17"/>
      <c r="K144" s="17"/>
      <c r="L144" s="17"/>
    </row>
    <row r="145" spans="2:14" s="1" customFormat="1" ht="28.7" customHeight="1" x14ac:dyDescent="0.2">
      <c r="C145" s="17"/>
      <c r="D145" s="17"/>
      <c r="E145" s="17"/>
      <c r="F145" s="17"/>
      <c r="G145" s="17"/>
      <c r="H145" s="17"/>
      <c r="I145" s="17"/>
      <c r="J145" s="17"/>
      <c r="K145" s="17"/>
      <c r="L145" s="17"/>
    </row>
    <row r="146" spans="2:14" s="1" customFormat="1" ht="2.65" customHeight="1" x14ac:dyDescent="0.2"/>
    <row r="147" spans="2:14" s="1" customFormat="1" ht="159.94999999999999" customHeight="1" x14ac:dyDescent="0.2">
      <c r="B147" s="36" t="s">
        <v>240</v>
      </c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</row>
    <row r="148" spans="2:14" s="1" customFormat="1" ht="2.65" customHeight="1" x14ac:dyDescent="0.2"/>
    <row r="149" spans="2:14" s="1" customFormat="1" ht="54.95" customHeight="1" x14ac:dyDescent="0.2">
      <c r="B149" s="36" t="s">
        <v>241</v>
      </c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</row>
    <row r="150" spans="2:14" s="1" customFormat="1" ht="2.65" customHeight="1" x14ac:dyDescent="0.2"/>
    <row r="151" spans="2:14" s="1" customFormat="1" ht="60" customHeight="1" x14ac:dyDescent="0.2">
      <c r="B151" s="11" t="s">
        <v>242</v>
      </c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</row>
    <row r="152" spans="2:14" s="1" customFormat="1" ht="2.65" customHeight="1" x14ac:dyDescent="0.2"/>
    <row r="153" spans="2:14" s="1" customFormat="1" ht="48" customHeight="1" x14ac:dyDescent="0.2">
      <c r="B153" s="11" t="s">
        <v>243</v>
      </c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</row>
    <row r="154" spans="2:14" s="1" customFormat="1" ht="2.65" customHeight="1" x14ac:dyDescent="0.2"/>
    <row r="155" spans="2:14" s="1" customFormat="1" ht="125.1" customHeight="1" x14ac:dyDescent="0.2">
      <c r="B155" s="36" t="s">
        <v>244</v>
      </c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</row>
    <row r="156" spans="2:14" s="1" customFormat="1" ht="2.65" customHeight="1" x14ac:dyDescent="0.2"/>
    <row r="157" spans="2:14" s="1" customFormat="1" ht="84.95" customHeight="1" x14ac:dyDescent="0.2">
      <c r="B157" s="36" t="s">
        <v>245</v>
      </c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</row>
    <row r="158" spans="2:14" s="1" customFormat="1" ht="86.85" customHeight="1" x14ac:dyDescent="0.2"/>
    <row r="159" spans="2:14" s="1" customFormat="1" ht="17.649999999999999" customHeight="1" x14ac:dyDescent="0.2">
      <c r="J159" s="22" t="s">
        <v>246</v>
      </c>
      <c r="K159" s="22"/>
      <c r="L159" s="22"/>
    </row>
    <row r="160" spans="2:14" s="1" customFormat="1" ht="145.15" customHeight="1" x14ac:dyDescent="0.2"/>
    <row r="161" spans="2:11" s="1" customFormat="1" ht="81.599999999999994" customHeight="1" x14ac:dyDescent="0.2">
      <c r="B161" s="13" t="s">
        <v>247</v>
      </c>
      <c r="C161" s="13"/>
      <c r="D161" s="13"/>
      <c r="E161" s="13"/>
      <c r="F161" s="13"/>
      <c r="G161" s="13"/>
      <c r="H161" s="13"/>
      <c r="I161" s="13"/>
      <c r="J161" s="13"/>
      <c r="K161" s="13"/>
    </row>
  </sheetData>
  <mergeCells count="135">
    <mergeCell ref="B3:E3"/>
    <mergeCell ref="B5:E5"/>
    <mergeCell ref="B7:E7"/>
    <mergeCell ref="L91:M91"/>
    <mergeCell ref="L92:M92"/>
    <mergeCell ref="L93:M93"/>
    <mergeCell ref="L94:M94"/>
    <mergeCell ref="L95:M95"/>
    <mergeCell ref="L96:M96"/>
    <mergeCell ref="L97:M97"/>
    <mergeCell ref="L98:M98"/>
    <mergeCell ref="L99:M99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J2:P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L58:M58"/>
    <mergeCell ref="B4:E4"/>
    <mergeCell ref="B44:L44"/>
    <mergeCell ref="B50:L50"/>
    <mergeCell ref="B6:E6"/>
    <mergeCell ref="B8:E8"/>
    <mergeCell ref="C131:E131"/>
    <mergeCell ref="C132:E132"/>
    <mergeCell ref="C133:E133"/>
    <mergeCell ref="C134:E134"/>
    <mergeCell ref="C16:E16"/>
    <mergeCell ref="C18:E18"/>
    <mergeCell ref="C20:E20"/>
    <mergeCell ref="C22:E22"/>
    <mergeCell ref="F122:M122"/>
    <mergeCell ref="F123:M123"/>
    <mergeCell ref="F131:L131"/>
    <mergeCell ref="F132:L132"/>
    <mergeCell ref="F133:L133"/>
    <mergeCell ref="F134:L134"/>
    <mergeCell ref="F14:I14"/>
    <mergeCell ref="H11:O12"/>
    <mergeCell ref="L108:M108"/>
    <mergeCell ref="L109:M109"/>
    <mergeCell ref="L110:M110"/>
    <mergeCell ref="B149:N149"/>
    <mergeCell ref="B151:N151"/>
    <mergeCell ref="B153:N153"/>
    <mergeCell ref="B155:N155"/>
    <mergeCell ref="B157:N157"/>
    <mergeCell ref="B161:K161"/>
    <mergeCell ref="B24:M24"/>
    <mergeCell ref="B26:M26"/>
    <mergeCell ref="B29:L29"/>
    <mergeCell ref="B34:L34"/>
    <mergeCell ref="B39:L39"/>
    <mergeCell ref="C135:E135"/>
    <mergeCell ref="C141:E141"/>
    <mergeCell ref="C142:E142"/>
    <mergeCell ref="C143:E143"/>
    <mergeCell ref="C144:E144"/>
    <mergeCell ref="C145:E145"/>
    <mergeCell ref="F135:L135"/>
    <mergeCell ref="F141:L141"/>
    <mergeCell ref="F142:L142"/>
    <mergeCell ref="F143:L143"/>
    <mergeCell ref="F144:L144"/>
    <mergeCell ref="F145:L145"/>
    <mergeCell ref="J159:L159"/>
    <mergeCell ref="B10:E11"/>
    <mergeCell ref="B122:E122"/>
    <mergeCell ref="B123:E123"/>
    <mergeCell ref="B125:N125"/>
    <mergeCell ref="B127:N127"/>
    <mergeCell ref="B129:N129"/>
    <mergeCell ref="B137:N137"/>
    <mergeCell ref="B139:N139"/>
    <mergeCell ref="B147:N147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120:M120"/>
    <mergeCell ref="L59:M59"/>
    <mergeCell ref="L60:M60"/>
    <mergeCell ref="L61:M61"/>
    <mergeCell ref="L62:M62"/>
    <mergeCell ref="L63:M6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2025-10-24T06:05:25Z</dcterms:created>
  <dcterms:modified xsi:type="dcterms:W3CDTF">2025-10-24T06:15:26Z</dcterms:modified>
</cp:coreProperties>
</file>